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annebicque/OneDrive - univ-reims.fr/Enseignements/MMI/S1D/M1105P/"/>
    </mc:Choice>
  </mc:AlternateContent>
  <xr:revisionPtr revIDLastSave="0" documentId="8_{14465841-DBD2-4744-8568-A745240F6D7A}" xr6:coauthVersionLast="28" xr6:coauthVersionMax="28" xr10:uidLastSave="{00000000-0000-0000-0000-000000000000}"/>
  <bookViews>
    <workbookView xWindow="120" yWindow="460" windowWidth="38280" windowHeight="21140" activeTab="1" xr2:uid="{00000000-000D-0000-FFFF-FFFF00000000}"/>
  </bookViews>
  <sheets>
    <sheet name="Feuil2" sheetId="2" r:id="rId1"/>
    <sheet name="Feuil1" sheetId="1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D111" i="1" l="1"/>
  <c r="C111" i="1"/>
  <c r="B111" i="1"/>
  <c r="D88" i="1"/>
  <c r="C88" i="1"/>
  <c r="B88" i="1"/>
  <c r="D46" i="1"/>
  <c r="C46" i="1"/>
  <c r="D49" i="1"/>
  <c r="C49" i="1"/>
  <c r="D56" i="1"/>
  <c r="C56" i="1"/>
  <c r="D75" i="1"/>
  <c r="C75" i="1"/>
  <c r="D66" i="1"/>
  <c r="D65" i="1" s="1"/>
  <c r="C66" i="1"/>
  <c r="B75" i="1"/>
  <c r="B66" i="1"/>
  <c r="D29" i="1"/>
  <c r="C29" i="1"/>
  <c r="B56" i="1"/>
  <c r="B49" i="1"/>
  <c r="B46" i="1"/>
  <c r="B42" i="1"/>
  <c r="B39" i="1"/>
  <c r="B29" i="1"/>
  <c r="C65" i="1" l="1"/>
  <c r="E88" i="1"/>
  <c r="E29" i="1"/>
  <c r="E75" i="1"/>
  <c r="E111" i="1"/>
  <c r="E66" i="1"/>
  <c r="B65" i="1"/>
  <c r="E65" i="1" s="1"/>
  <c r="B28" i="1"/>
  <c r="D42" i="1"/>
  <c r="C42" i="1"/>
  <c r="D39" i="1"/>
  <c r="C39" i="1"/>
  <c r="E25" i="1"/>
  <c r="E24" i="1"/>
  <c r="E23" i="1"/>
  <c r="E22" i="1"/>
  <c r="E21" i="1"/>
  <c r="E20" i="1"/>
  <c r="E19" i="1"/>
  <c r="E18" i="1"/>
  <c r="E16" i="1"/>
  <c r="E15" i="1"/>
  <c r="E14" i="1"/>
  <c r="E13" i="1"/>
  <c r="D17" i="1"/>
  <c r="C17" i="1"/>
  <c r="B17" i="1"/>
  <c r="D12" i="1"/>
  <c r="C12" i="1"/>
  <c r="B12" i="1"/>
  <c r="E39" i="1" l="1"/>
  <c r="D28" i="1"/>
  <c r="C28" i="1"/>
  <c r="E28" i="1" s="1"/>
  <c r="E42" i="1"/>
  <c r="E46" i="1" s="1"/>
  <c r="E49" i="1" s="1"/>
  <c r="E56" i="1" s="1"/>
  <c r="B11" i="1"/>
  <c r="E12" i="1"/>
  <c r="D11" i="1"/>
  <c r="E17" i="1"/>
  <c r="C11" i="1"/>
  <c r="C84" i="1" l="1"/>
  <c r="C107" i="1" s="1"/>
  <c r="B127" i="1"/>
  <c r="B84" i="1"/>
  <c r="D127" i="1"/>
  <c r="D84" i="1"/>
  <c r="D107" i="1" s="1"/>
  <c r="E11" i="1"/>
  <c r="C127" i="1"/>
  <c r="E127" i="1" l="1"/>
  <c r="E128" i="1" s="1"/>
  <c r="B107" i="1"/>
  <c r="E107" i="1" s="1"/>
  <c r="E108" i="1" s="1"/>
  <c r="E84" i="1"/>
  <c r="E85" i="1" s="1"/>
</calcChain>
</file>

<file path=xl/sharedStrings.xml><?xml version="1.0" encoding="utf-8"?>
<sst xmlns="http://schemas.openxmlformats.org/spreadsheetml/2006/main" count="155" uniqueCount="129">
  <si>
    <t>NON</t>
  </si>
  <si>
    <t>L’adresse et la localisation de l’entreprise sont facilement identifiables</t>
  </si>
  <si>
    <t>Le secteur et le concept sont distinguables</t>
  </si>
  <si>
    <t>L’identité de l’auteur, de la société ou de l’organisation est indiquée</t>
  </si>
  <si>
    <t>La mise à jour du contenu est régulière</t>
  </si>
  <si>
    <t>Le contenu est daté</t>
  </si>
  <si>
    <t>La grammaire et l’orthographe sont correctes</t>
  </si>
  <si>
    <t>Les mots clés sont mis en avant</t>
  </si>
  <si>
    <t>Le contenu est hiérarchisé (titre, chapeau, intertitres, alinéas, paragraphe)</t>
  </si>
  <si>
    <t>Les pages sont d’une longueur correcte (Maximum = 3 fois la hauteur de l’écran)</t>
  </si>
  <si>
    <t>Le ton est adapté à la cible</t>
  </si>
  <si>
    <t>Le titre des pages permet d’identifier facilement le contenu du site</t>
  </si>
  <si>
    <t>Visibilité</t>
  </si>
  <si>
    <t>Valorisation du contenu</t>
  </si>
  <si>
    <t>AUDIT ERGONOMIQUE</t>
  </si>
  <si>
    <t>NAVIGATION</t>
  </si>
  <si>
    <t>Le fil d’Ariane est identifiable = l’internaute n’est pas perdu dans le site</t>
  </si>
  <si>
    <t>Le bouton accueil est toujours présent = l’utilisateur n’est pas dépendant du bouton page précédente</t>
  </si>
  <si>
    <t>Le menu est toujours présent</t>
  </si>
  <si>
    <t>Présence du plan du site (voir dans le footer)</t>
  </si>
  <si>
    <t>Profondeur du site - Le nombre de clics est limité (correct = 3) = l’information est trouvée rapidement</t>
  </si>
  <si>
    <t>Le clic est réactif (0,1 seconde)</t>
  </si>
  <si>
    <t>Le nombre de rubrique ou de catégorie est bien choisi (correct = 7)</t>
  </si>
  <si>
    <t>Présence d’un moteur de recherche</t>
  </si>
  <si>
    <t>Les résultats sont pertinants</t>
  </si>
  <si>
    <t>Les contenus publicitaires ou sponsorisés sont identifiés comme tels</t>
  </si>
  <si>
    <t>Les pubs/popup ne pertubent pas la navigation</t>
  </si>
  <si>
    <t>Recherche</t>
  </si>
  <si>
    <t>Pubs</t>
  </si>
  <si>
    <t>Liens</t>
  </si>
  <si>
    <t>Le site est-il compatible avec les différents navigateur (IE, Firefox, Safari, Chrome)</t>
  </si>
  <si>
    <t>Le site est-il adapté à chaque résolution d’ordinateur</t>
  </si>
  <si>
    <t>L’url est-elle simple et courte</t>
  </si>
  <si>
    <t>Le temps de chargement de la page d’accueil est-il correct ?</t>
  </si>
  <si>
    <t>ACCESSIBILITÉ</t>
  </si>
  <si>
    <t>Les illustrations sont-elles en rapport avec le texte</t>
  </si>
  <si>
    <t>Les couleurs utilisées sont-elles harmonieuses et logiquement liées</t>
  </si>
  <si>
    <t>Le site est homogène d’une page à l’autre (pas de rupture visuelle)</t>
  </si>
  <si>
    <t>Le nombre de couleurs est limité (correct = 4)</t>
  </si>
  <si>
    <t>LISIBILITÉ / GRAPHISME</t>
  </si>
  <si>
    <t>Présence de Partage Sociaux</t>
  </si>
  <si>
    <t>Présence d’un Formulaire de contact</t>
  </si>
  <si>
    <t>Les sons et vidéos sont déclenchés par l’utilisateur</t>
  </si>
  <si>
    <t>Présence d’une newsletter + inscription</t>
  </si>
  <si>
    <t>Un lien de désinscription à une newsletter est présente (site ou mail)</t>
  </si>
  <si>
    <t>Moteur de recherche dynamique / suggestion de recherche</t>
  </si>
  <si>
    <t>Présence d’un Flux RSS</t>
  </si>
  <si>
    <t>AUDIT TECHNIQUE</t>
  </si>
  <si>
    <t>Référencement</t>
  </si>
  <si>
    <t>Fonctionnalités</t>
  </si>
  <si>
    <t>La balise &lt;title&gt; est-elle différente sur toutes les pages du site ? (h1 + la suite)</t>
  </si>
  <si>
    <t>Les balises meta (keyword + description) sont présentes et différente sur chaque page</t>
  </si>
  <si>
    <t>Les URLs sont réecrites (url+h1)</t>
  </si>
  <si>
    <t>Chaque page est-elle accessible au moins par un lien HTML en dur</t>
  </si>
  <si>
    <t>Il existe différent niveaux de titre &lt;h1&gt;, &lt;h2&gt;, &lt;h3&gt; … et sont dans le bon ordre (hiérarchie)</t>
  </si>
  <si>
    <t>Les mots clés sont mis entre des balises &lt;strong&gt;</t>
  </si>
  <si>
    <t>AUDIT BLOGUE</t>
  </si>
  <si>
    <t>Noms de(s) rédacteurs sont identifiables</t>
  </si>
  <si>
    <t>Description de l’auteur / à propos (du site/de l’auteur)</t>
  </si>
  <si>
    <t>Les articles sont courts et accrocheur sur la page d’accueil (présence de la balise –more-)</t>
  </si>
  <si>
    <t>Chaque article est détaillé</t>
  </si>
  <si>
    <t>Présence d’un lien article précédent / article suivant</t>
  </si>
  <si>
    <t>Présence de bookmarking</t>
  </si>
  <si>
    <t>Peut-on consulter les archives facilement</t>
  </si>
  <si>
    <t>Présence d’article similaire (à lire également)</t>
  </si>
  <si>
    <t>Présence de widget : derniers commentaires, top articles …</t>
  </si>
  <si>
    <t>L’abonnement au flux RSS est assez visible (la lecture sur un blog se fait à 50 % en s’abonnant aux flux RSS)</t>
  </si>
  <si>
    <t>Date de création</t>
  </si>
  <si>
    <t xml:space="preserve"> Auteur</t>
  </si>
  <si>
    <t>Nombre de lectures / de visites</t>
  </si>
  <si>
    <t>Nombre de commentaires</t>
  </si>
  <si>
    <t>Catégories</t>
  </si>
  <si>
    <t>Tags</t>
  </si>
  <si>
    <t>AUDIT SITE DE E-COMMERCE</t>
  </si>
  <si>
    <t>Les conditions de paiement (taux global du crédit, conditions, réserves et délais d’acceptation) sont indiquées</t>
  </si>
  <si>
    <t>Le délai de livraison estimé est indiqué</t>
  </si>
  <si>
    <t>Exhaustivité de détails, de caractèristique sur le produit</t>
  </si>
  <si>
    <t>La disponibilité des produits est indiquée</t>
  </si>
  <si>
    <t>Conservation du panier (même sans inscription, même en quittant le site)</t>
  </si>
  <si>
    <t>Présence d’une zone « coup de coeur » / mettre son produit de côté</t>
  </si>
  <si>
    <t>Les conditions de garantie / remboursement sont indiquées</t>
  </si>
  <si>
    <t>Un email est envoyé lorsque le produit indisponible revient en stock</t>
  </si>
  <si>
    <t>Un email de confirmation de commande et de suivie de commande est envoyé</t>
  </si>
  <si>
    <t>Les produits peuvent être classé par différents critère (prix, taille, marque, …)</t>
  </si>
  <si>
    <t>Lors d’un achat il est possible de faire un retour en arrière facilement et rapidement</t>
  </si>
  <si>
    <t>Présence de cross selling</t>
  </si>
  <si>
    <t>Présence d’éléments virtuels (cabine d’essayge, conseillère virtuelle …)</t>
  </si>
  <si>
    <t>Les conditions de vente ou d’utilisation sont accessibles depuis toutes les pages</t>
  </si>
  <si>
    <t>AUDIT EDITORIAL</t>
  </si>
  <si>
    <t xml:space="preserve">Nom du site: </t>
  </si>
  <si>
    <t>URL:</t>
  </si>
  <si>
    <t>Balise "Description":</t>
  </si>
  <si>
    <t>Balise "Mots clés":</t>
  </si>
  <si>
    <t>Type de site:</t>
  </si>
  <si>
    <t>Cible principale:</t>
  </si>
  <si>
    <t>Cible secondaire:</t>
  </si>
  <si>
    <t>GRILLE D'ANALYSE SITE INTERNET - ANALYSE PRÉLIMINAIRE</t>
  </si>
  <si>
    <t>OUI</t>
  </si>
  <si>
    <t>PEUT ÊTRE AMÉLIORÉ</t>
  </si>
  <si>
    <t>TOTAL</t>
  </si>
  <si>
    <t xml:space="preserve">POINTS SUR UN MAXIMUM DE 36   </t>
  </si>
  <si>
    <t>Les pubs sont pertinentes et en fonction de la cible</t>
  </si>
  <si>
    <t xml:space="preserve">Type de site: </t>
  </si>
  <si>
    <t xml:space="preserve">Date: </t>
  </si>
  <si>
    <t>On peut entrer en contact avec l'entreprise de manière rapide</t>
  </si>
  <si>
    <t>Il n'y a pas de page en construction ou incomplète</t>
  </si>
  <si>
    <t>Les intitulés de menu sont-ils signifiants et concis ? Laissent-ils deviner les éléments qui composent les rubriques ?</t>
  </si>
  <si>
    <t>Les balises « title » sont-elles renseignés et adéquates?</t>
  </si>
  <si>
    <t>Les contrastes textes/fonds sont-ils bons</t>
  </si>
  <si>
    <t>Le site est-il agréable à l’œil?</t>
  </si>
  <si>
    <t>En cas de rejet des données saisies dans les formulaires, les champs erronés sont indiqués à l’utilisateur</t>
  </si>
  <si>
    <t>Le site possède-t-il une page 404 personnalisée?</t>
  </si>
  <si>
    <r>
      <rPr>
        <b/>
        <sz val="11"/>
        <color theme="1"/>
        <rFont val="Open Sans"/>
        <family val="2"/>
      </rPr>
      <t>Explications des notes</t>
    </r>
    <r>
      <rPr>
        <sz val="11"/>
        <color theme="1"/>
        <rFont val="Open Sans"/>
        <family val="2"/>
      </rPr>
      <t>:                                                                                                                                                                                Pour chaque éléments donnez-vous une note selon le pointage suivant.                                                                                       OUI = 3 points,  PEUT ÊTRE AMÉLIORER = 1point et NON =0</t>
    </r>
  </si>
  <si>
    <t xml:space="preserve">POINTS SUR UN MAXIMUM DE 84   </t>
  </si>
  <si>
    <t xml:space="preserve">POINTS SUR UN MAXIMUM DE 45   </t>
  </si>
  <si>
    <t xml:space="preserve">POINTS SUR UN MAXIMUM DE 51   </t>
  </si>
  <si>
    <t xml:space="preserve">POINTS SUR UN MAXIMUM DE 42   </t>
  </si>
  <si>
    <t xml:space="preserve">POINTS SUR UN MAXIMUM DE 258   </t>
  </si>
  <si>
    <t>Les liens extérieurs ouvrent dans un nouvelle fenêtre</t>
  </si>
  <si>
    <t>Chaque image est dotée d’une alternative textuelle appropriée (balise « alt »)</t>
  </si>
  <si>
    <t>Possibilité de voter pour un article (like, fav, étoiles, note)</t>
  </si>
  <si>
    <t>Si vous avez un Blogue, poursuivez l'analyse ci-dessous.</t>
  </si>
  <si>
    <t>POINTS SUR UN MAXIMUM DE 165</t>
  </si>
  <si>
    <t>Si vous avez un Site eCommerce, poursuivez l'analyse ci-dessous.</t>
  </si>
  <si>
    <t>POINTS SUR UN MAXIMUM DE 216</t>
  </si>
  <si>
    <t>Balise "Mots Clés":</t>
  </si>
  <si>
    <t xml:space="preserve">Pour toutes informations additionnelles sur l'analyse de votre site Internet, communiquez avec Allain Lagadic aux coordonnées ci-dessous: </t>
  </si>
  <si>
    <t>par courriel: allain@interactif.com</t>
  </si>
  <si>
    <t>Sur le site: interactif.com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</si>
</sst>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2"/>
      <color theme="1"/>
      <name val="Open Sans"/>
      <family val="2"/>
    </font>
    <font>
      <sz val="11"/>
      <color theme="0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Open Sans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2" fillId="0" borderId="0" xfId="0" applyFont="1" applyAlignment="1">
      <alignment horizontal="right"/>
    </xf>
    <xf numFmtId="0" fontId="5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left" indent="2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4" xfId="0" applyFont="1" applyBorder="1"/>
    <xf numFmtId="0" fontId="5" fillId="2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9" fillId="0" borderId="0" xfId="1" applyFont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4533900</xdr:colOff>
      <xdr:row>0</xdr:row>
      <xdr:rowOff>114300</xdr:rowOff>
    </xdr:from>
    <xdr:to>
      <xdr:col>0</xdr:col>
      <xdr:colOff>7467600</xdr:colOff>
      <xdr:row>0</xdr:row>
      <xdr:rowOff>749935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114300"/>
          <a:ext cx="2933700" cy="635635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</xdr:row>
      <xdr:rowOff>30480</xdr:rowOff>
    </xdr:from>
    <xdr:to>
      <xdr:col>0</xdr:col>
      <xdr:colOff>1684020</xdr:colOff>
      <xdr:row>1</xdr:row>
      <xdr:rowOff>266700</xdr:rowOff>
    </xdr:to>
    <xdr:sp macro="" textlink="" fLocksText="0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81000" y="1127760"/>
          <a:ext cx="1303020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100"/>
        </a:p>
      </xdr:txBody>
    </xdr:sp>
    <xdr:clientData/>
  </xdr:twoCellAnchor>
  <xdr:twoCellAnchor>
    <xdr:from>
      <xdr:col>0</xdr:col>
      <xdr:colOff>899160</xdr:colOff>
      <xdr:row>2</xdr:row>
      <xdr:rowOff>160020</xdr:rowOff>
    </xdr:from>
    <xdr:to>
      <xdr:col>0</xdr:col>
      <xdr:colOff>8115300</xdr:colOff>
      <xdr:row>2</xdr:row>
      <xdr:rowOff>419100</xdr:rowOff>
    </xdr:to>
    <xdr:sp macro="" textlink="" fLocksText="0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99160" y="1546860"/>
          <a:ext cx="721614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100"/>
        </a:p>
      </xdr:txBody>
    </xdr:sp>
    <xdr:clientData/>
  </xdr:twoCellAnchor>
  <xdr:twoCellAnchor>
    <xdr:from>
      <xdr:col>0</xdr:col>
      <xdr:colOff>373380</xdr:colOff>
      <xdr:row>3</xdr:row>
      <xdr:rowOff>68580</xdr:rowOff>
    </xdr:from>
    <xdr:to>
      <xdr:col>0</xdr:col>
      <xdr:colOff>8115300</xdr:colOff>
      <xdr:row>3</xdr:row>
      <xdr:rowOff>327660</xdr:rowOff>
    </xdr:to>
    <xdr:sp macro="" textlink="" fLocksText="0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73380" y="1973580"/>
          <a:ext cx="774192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Http://</a:t>
          </a:r>
        </a:p>
      </xdr:txBody>
    </xdr:sp>
    <xdr:clientData/>
  </xdr:twoCellAnchor>
  <xdr:twoCellAnchor>
    <xdr:from>
      <xdr:col>0</xdr:col>
      <xdr:colOff>1402080</xdr:colOff>
      <xdr:row>4</xdr:row>
      <xdr:rowOff>15240</xdr:rowOff>
    </xdr:from>
    <xdr:to>
      <xdr:col>1</xdr:col>
      <xdr:colOff>0</xdr:colOff>
      <xdr:row>4</xdr:row>
      <xdr:rowOff>685800</xdr:rowOff>
    </xdr:to>
    <xdr:sp macro="" textlink="" fLocksText="0">
      <xdr:nvSpPr>
        <xdr:cNvPr id="59" name="Text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402080" y="1706880"/>
          <a:ext cx="6720840" cy="670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100"/>
        </a:p>
      </xdr:txBody>
    </xdr:sp>
    <xdr:clientData/>
  </xdr:twoCellAnchor>
  <xdr:twoCellAnchor>
    <xdr:from>
      <xdr:col>0</xdr:col>
      <xdr:colOff>1402080</xdr:colOff>
      <xdr:row>5</xdr:row>
      <xdr:rowOff>0</xdr:rowOff>
    </xdr:from>
    <xdr:to>
      <xdr:col>1</xdr:col>
      <xdr:colOff>7620</xdr:colOff>
      <xdr:row>5</xdr:row>
      <xdr:rowOff>563880</xdr:rowOff>
    </xdr:to>
    <xdr:sp macro="" textlink="" fLocksText="0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402080" y="2552700"/>
          <a:ext cx="6728460" cy="563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100"/>
        </a:p>
      </xdr:txBody>
    </xdr:sp>
    <xdr:clientData/>
  </xdr:twoCellAnchor>
  <xdr:twoCellAnchor>
    <xdr:from>
      <xdr:col>0</xdr:col>
      <xdr:colOff>1219200</xdr:colOff>
      <xdr:row>6</xdr:row>
      <xdr:rowOff>91440</xdr:rowOff>
    </xdr:from>
    <xdr:to>
      <xdr:col>1</xdr:col>
      <xdr:colOff>60960</xdr:colOff>
      <xdr:row>6</xdr:row>
      <xdr:rowOff>396240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1219200" y="3914140"/>
          <a:ext cx="7871460" cy="304800"/>
          <a:chOff x="1150620" y="3672840"/>
          <a:chExt cx="696468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100-000002040000}"/>
                  </a:ext>
                </a:extLst>
              </xdr:cNvPr>
              <xdr:cNvSpPr/>
            </xdr:nvSpPr>
            <xdr:spPr bwMode="auto">
              <a:xfrm>
                <a:off x="1150620" y="3672840"/>
                <a:ext cx="78486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Institutionnel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100-000003040000}"/>
                  </a:ext>
                </a:extLst>
              </xdr:cNvPr>
              <xdr:cNvSpPr/>
            </xdr:nvSpPr>
            <xdr:spPr bwMode="auto">
              <a:xfrm>
                <a:off x="5615940" y="3672840"/>
                <a:ext cx="58674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Blogue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100-000004040000}"/>
                  </a:ext>
                </a:extLst>
              </xdr:cNvPr>
              <xdr:cNvSpPr/>
            </xdr:nvSpPr>
            <xdr:spPr bwMode="auto">
              <a:xfrm>
                <a:off x="2049780" y="3680460"/>
                <a:ext cx="68580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Corporatif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100-000005040000}"/>
                  </a:ext>
                </a:extLst>
              </xdr:cNvPr>
              <xdr:cNvSpPr/>
            </xdr:nvSpPr>
            <xdr:spPr bwMode="auto">
              <a:xfrm>
                <a:off x="2857500" y="3680460"/>
                <a:ext cx="67056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Marchand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100-000006040000}"/>
                  </a:ext>
                </a:extLst>
              </xdr:cNvPr>
              <xdr:cNvSpPr/>
            </xdr:nvSpPr>
            <xdr:spPr bwMode="auto">
              <a:xfrm>
                <a:off x="3589020" y="3672840"/>
                <a:ext cx="60960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Portfolio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100-000007040000}"/>
                  </a:ext>
                </a:extLst>
              </xdr:cNvPr>
              <xdr:cNvSpPr/>
            </xdr:nvSpPr>
            <xdr:spPr bwMode="auto">
              <a:xfrm>
                <a:off x="4221480" y="3672840"/>
                <a:ext cx="80010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Communauté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100-000008040000}"/>
                  </a:ext>
                </a:extLst>
              </xdr:cNvPr>
              <xdr:cNvSpPr/>
            </xdr:nvSpPr>
            <xdr:spPr bwMode="auto">
              <a:xfrm>
                <a:off x="5074920" y="3672840"/>
                <a:ext cx="54102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Portail</a:t>
                </a:r>
              </a:p>
            </xdr:txBody>
          </xdr:sp>
        </mc:Choice>
        <mc:Fallback/>
      </mc:AlternateContent>
      <xdr:sp macro="" textlink="" fLocksText="0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6667500" y="3703320"/>
            <a:ext cx="1447800" cy="2743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800">
                <a:latin typeface="Open Sans" pitchFamily="34" charset="0"/>
                <a:ea typeface="Open Sans" pitchFamily="34" charset="0"/>
                <a:cs typeface="Open Sans" pitchFamily="34" charset="0"/>
              </a:rPr>
              <a:t>Spécifiez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100-00001A040000}"/>
                  </a:ext>
                </a:extLst>
              </xdr:cNvPr>
              <xdr:cNvSpPr/>
            </xdr:nvSpPr>
            <xdr:spPr bwMode="auto">
              <a:xfrm>
                <a:off x="6195060" y="3672840"/>
                <a:ext cx="58674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Autre: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1203960</xdr:colOff>
      <xdr:row>7</xdr:row>
      <xdr:rowOff>106680</xdr:rowOff>
    </xdr:from>
    <xdr:to>
      <xdr:col>1</xdr:col>
      <xdr:colOff>396240</xdr:colOff>
      <xdr:row>7</xdr:row>
      <xdr:rowOff>411480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1203960" y="4348480"/>
          <a:ext cx="8221980" cy="304800"/>
          <a:chOff x="1165860" y="4084320"/>
          <a:chExt cx="73152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100-00000B040000}"/>
                  </a:ext>
                </a:extLst>
              </xdr:cNvPr>
              <xdr:cNvSpPr/>
            </xdr:nvSpPr>
            <xdr:spPr bwMode="auto">
              <a:xfrm>
                <a:off x="1165860" y="4084320"/>
                <a:ext cx="78486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Entreprises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100-00000C040000}"/>
                  </a:ext>
                </a:extLst>
              </xdr:cNvPr>
              <xdr:cNvSpPr/>
            </xdr:nvSpPr>
            <xdr:spPr bwMode="auto">
              <a:xfrm>
                <a:off x="5829300" y="4084320"/>
                <a:ext cx="87630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Tout public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100-00000D040000}"/>
                  </a:ext>
                </a:extLst>
              </xdr:cNvPr>
              <xdr:cNvSpPr/>
            </xdr:nvSpPr>
            <xdr:spPr bwMode="auto">
              <a:xfrm>
                <a:off x="1973580" y="4084320"/>
                <a:ext cx="103632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Public spécialisés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100-00000E040000}"/>
                  </a:ext>
                </a:extLst>
              </xdr:cNvPr>
              <xdr:cNvSpPr/>
            </xdr:nvSpPr>
            <xdr:spPr bwMode="auto">
              <a:xfrm>
                <a:off x="3055620" y="4084320"/>
                <a:ext cx="67056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Femmes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100-00000F040000}"/>
                  </a:ext>
                </a:extLst>
              </xdr:cNvPr>
              <xdr:cNvSpPr/>
            </xdr:nvSpPr>
            <xdr:spPr bwMode="auto">
              <a:xfrm>
                <a:off x="3787140" y="4084320"/>
                <a:ext cx="60960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Hommes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100-000010040000}"/>
                  </a:ext>
                </a:extLst>
              </xdr:cNvPr>
              <xdr:cNvSpPr/>
            </xdr:nvSpPr>
            <xdr:spPr bwMode="auto">
              <a:xfrm>
                <a:off x="4488180" y="4084320"/>
                <a:ext cx="55626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Enfants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100-000011040000}"/>
                  </a:ext>
                </a:extLst>
              </xdr:cNvPr>
              <xdr:cNvSpPr/>
            </xdr:nvSpPr>
            <xdr:spPr bwMode="auto">
              <a:xfrm>
                <a:off x="5143500" y="4084320"/>
                <a:ext cx="54102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Étudiants</a:t>
                </a:r>
              </a:p>
            </xdr:txBody>
          </xdr:sp>
        </mc:Choice>
        <mc:Fallback/>
      </mc:AlternateContent>
      <xdr:sp macro="" textlink="" fLocksText="0">
        <xdr:nvSpPr>
          <xdr:cNvPr id="65" name="TextBox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7040880" y="4114800"/>
            <a:ext cx="1440180" cy="2743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800">
                <a:latin typeface="Open Sans" pitchFamily="34" charset="0"/>
                <a:ea typeface="Open Sans" pitchFamily="34" charset="0"/>
                <a:cs typeface="Open Sans" pitchFamily="34" charset="0"/>
              </a:rPr>
              <a:t>Spécifiez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100-00001B040000}"/>
                  </a:ext>
                </a:extLst>
              </xdr:cNvPr>
              <xdr:cNvSpPr/>
            </xdr:nvSpPr>
            <xdr:spPr bwMode="auto">
              <a:xfrm>
                <a:off x="6560820" y="4084320"/>
                <a:ext cx="58674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Autre: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1196340</xdr:colOff>
      <xdr:row>8</xdr:row>
      <xdr:rowOff>91440</xdr:rowOff>
    </xdr:from>
    <xdr:to>
      <xdr:col>1</xdr:col>
      <xdr:colOff>388620</xdr:colOff>
      <xdr:row>8</xdr:row>
      <xdr:rowOff>396240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GrpSpPr/>
      </xdr:nvGrpSpPr>
      <xdr:grpSpPr>
        <a:xfrm>
          <a:off x="1196340" y="4752340"/>
          <a:ext cx="8221980" cy="304800"/>
          <a:chOff x="1165860" y="4084320"/>
          <a:chExt cx="73152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100-00001D040000}"/>
                  </a:ext>
                </a:extLst>
              </xdr:cNvPr>
              <xdr:cNvSpPr/>
            </xdr:nvSpPr>
            <xdr:spPr bwMode="auto">
              <a:xfrm>
                <a:off x="1165860" y="4084320"/>
                <a:ext cx="78486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Entreprises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100-00001E040000}"/>
                  </a:ext>
                </a:extLst>
              </xdr:cNvPr>
              <xdr:cNvSpPr/>
            </xdr:nvSpPr>
            <xdr:spPr bwMode="auto">
              <a:xfrm>
                <a:off x="5829300" y="4084320"/>
                <a:ext cx="87630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Tout public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100-00001F040000}"/>
                  </a:ext>
                </a:extLst>
              </xdr:cNvPr>
              <xdr:cNvSpPr/>
            </xdr:nvSpPr>
            <xdr:spPr bwMode="auto">
              <a:xfrm>
                <a:off x="1973580" y="4084320"/>
                <a:ext cx="103632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Public spécialisés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100-000020040000}"/>
                  </a:ext>
                </a:extLst>
              </xdr:cNvPr>
              <xdr:cNvSpPr/>
            </xdr:nvSpPr>
            <xdr:spPr bwMode="auto">
              <a:xfrm>
                <a:off x="3055620" y="4084320"/>
                <a:ext cx="67056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Femmes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100-000021040000}"/>
                  </a:ext>
                </a:extLst>
              </xdr:cNvPr>
              <xdr:cNvSpPr/>
            </xdr:nvSpPr>
            <xdr:spPr bwMode="auto">
              <a:xfrm>
                <a:off x="3787140" y="4084320"/>
                <a:ext cx="60960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Hommes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100-000022040000}"/>
                  </a:ext>
                </a:extLst>
              </xdr:cNvPr>
              <xdr:cNvSpPr/>
            </xdr:nvSpPr>
            <xdr:spPr bwMode="auto">
              <a:xfrm>
                <a:off x="4488180" y="4084320"/>
                <a:ext cx="55626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Enfants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100-000023040000}"/>
                  </a:ext>
                </a:extLst>
              </xdr:cNvPr>
              <xdr:cNvSpPr/>
            </xdr:nvSpPr>
            <xdr:spPr bwMode="auto">
              <a:xfrm>
                <a:off x="5143500" y="4084320"/>
                <a:ext cx="54102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Étudiants</a:t>
                </a:r>
              </a:p>
            </xdr:txBody>
          </xdr:sp>
        </mc:Choice>
        <mc:Fallback/>
      </mc:AlternateContent>
      <xdr:sp macro="" textlink="" fLocksText="0">
        <xdr:nvSpPr>
          <xdr:cNvPr id="81" name="TextBox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 txBox="1"/>
        </xdr:nvSpPr>
        <xdr:spPr>
          <a:xfrm>
            <a:off x="7040880" y="4114800"/>
            <a:ext cx="1440180" cy="2743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800">
                <a:latin typeface="Open Sans" pitchFamily="34" charset="0"/>
                <a:ea typeface="Open Sans" pitchFamily="34" charset="0"/>
                <a:cs typeface="Open Sans" pitchFamily="34" charset="0"/>
              </a:rPr>
              <a:t>Spécifiez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100-000024040000}"/>
                  </a:ext>
                </a:extLst>
              </xdr:cNvPr>
              <xdr:cNvSpPr/>
            </xdr:nvSpPr>
            <xdr:spPr bwMode="auto">
              <a:xfrm>
                <a:off x="6560820" y="4084320"/>
                <a:ext cx="58674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Autre: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interactif.com/contactez-moi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allain@interactif.com?subject=Information%20sur%20l'analyse%20de%20mon%20site%20Internet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8"/>
  <sheetViews>
    <sheetView workbookViewId="0">
      <selection sqref="A1:B8"/>
    </sheetView>
  </sheetViews>
  <sheetFormatPr baseColWidth="10" defaultColWidth="11.5" defaultRowHeight="15"/>
  <cols>
    <col min="1" max="1" width="24.83203125" customWidth="1"/>
    <col min="2" max="2" width="34.5" customWidth="1"/>
  </cols>
  <sheetData>
    <row r="1" spans="1:5">
      <c r="A1" s="1" t="s">
        <v>96</v>
      </c>
      <c r="B1" s="1"/>
      <c r="C1" s="1"/>
      <c r="D1" s="1"/>
      <c r="E1" s="2"/>
    </row>
    <row r="2" spans="1:5">
      <c r="A2" s="1" t="s">
        <v>89</v>
      </c>
      <c r="B2" s="1"/>
      <c r="C2" s="1"/>
      <c r="D2" s="1"/>
      <c r="E2" s="2"/>
    </row>
    <row r="3" spans="1:5">
      <c r="A3" s="1" t="s">
        <v>90</v>
      </c>
      <c r="B3" s="1"/>
      <c r="C3" s="1"/>
      <c r="D3" s="1"/>
      <c r="E3" s="2"/>
    </row>
    <row r="4" spans="1:5">
      <c r="A4" s="1" t="s">
        <v>91</v>
      </c>
      <c r="B4" s="1"/>
      <c r="C4" s="1"/>
      <c r="D4" s="1"/>
      <c r="E4" s="2"/>
    </row>
    <row r="5" spans="1:5">
      <c r="A5" s="1" t="s">
        <v>92</v>
      </c>
      <c r="B5" s="1"/>
      <c r="C5" s="1"/>
      <c r="D5" s="1"/>
      <c r="E5" s="2"/>
    </row>
    <row r="6" spans="1:5">
      <c r="A6" s="1" t="s">
        <v>93</v>
      </c>
      <c r="B6" s="1"/>
      <c r="C6" s="1"/>
      <c r="D6" s="1"/>
      <c r="E6" s="2"/>
    </row>
    <row r="7" spans="1:5">
      <c r="A7" s="1" t="s">
        <v>94</v>
      </c>
      <c r="B7" s="1"/>
      <c r="C7" s="1"/>
      <c r="D7" s="1"/>
      <c r="E7" s="2"/>
    </row>
    <row r="8" spans="1:5">
      <c r="A8" s="1" t="s">
        <v>95</v>
      </c>
      <c r="B8" s="1"/>
      <c r="C8" s="1"/>
      <c r="D8" s="1"/>
      <c r="E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131"/>
  <sheetViews>
    <sheetView showGridLines="0" tabSelected="1" workbookViewId="0">
      <selection activeCell="A131" sqref="A131"/>
    </sheetView>
  </sheetViews>
  <sheetFormatPr baseColWidth="10" defaultColWidth="11.5" defaultRowHeight="14"/>
  <cols>
    <col min="1" max="1" width="118.5" style="1" customWidth="1"/>
    <col min="2" max="4" width="11.5" style="1"/>
    <col min="5" max="5" width="11.5" style="2"/>
    <col min="6" max="16384" width="11.5" style="1"/>
  </cols>
  <sheetData>
    <row r="1" spans="1:6" ht="86.5" customHeight="1">
      <c r="A1" s="42" t="s">
        <v>96</v>
      </c>
      <c r="B1" s="43"/>
      <c r="C1" s="43"/>
      <c r="D1" s="43"/>
      <c r="E1" s="43"/>
      <c r="F1" s="8"/>
    </row>
    <row r="2" spans="1:6" ht="22.75" customHeight="1">
      <c r="A2" s="49" t="s">
        <v>103</v>
      </c>
      <c r="B2" s="43"/>
      <c r="C2" s="43"/>
      <c r="D2" s="43"/>
      <c r="E2" s="43"/>
      <c r="F2" s="8"/>
    </row>
    <row r="3" spans="1:6" ht="45.5" customHeight="1">
      <c r="A3" s="48" t="s">
        <v>89</v>
      </c>
      <c r="B3" s="43"/>
      <c r="C3" s="43"/>
      <c r="D3" s="43"/>
      <c r="E3" s="43"/>
      <c r="F3" s="8"/>
    </row>
    <row r="4" spans="1:6" ht="35.5" customHeight="1">
      <c r="A4" s="48" t="s">
        <v>90</v>
      </c>
      <c r="B4" s="43"/>
      <c r="C4" s="43"/>
      <c r="D4" s="43"/>
      <c r="E4" s="43"/>
      <c r="F4" s="8"/>
    </row>
    <row r="5" spans="1:6" ht="64.75" customHeight="1">
      <c r="A5" s="48" t="s">
        <v>91</v>
      </c>
      <c r="B5" s="45"/>
      <c r="C5" s="45"/>
      <c r="D5" s="45"/>
      <c r="E5" s="45"/>
      <c r="F5" s="8"/>
    </row>
    <row r="6" spans="1:6" ht="49.25" customHeight="1">
      <c r="A6" s="48" t="s">
        <v>125</v>
      </c>
      <c r="B6" s="45"/>
      <c r="C6" s="45"/>
      <c r="D6" s="45"/>
      <c r="E6" s="45"/>
      <c r="F6" s="8"/>
    </row>
    <row r="7" spans="1:6" ht="33" customHeight="1">
      <c r="A7" s="44" t="s">
        <v>102</v>
      </c>
      <c r="B7" s="45"/>
      <c r="C7" s="45"/>
      <c r="D7" s="45"/>
      <c r="E7" s="45"/>
      <c r="F7" s="8"/>
    </row>
    <row r="8" spans="1:6" ht="33.5" customHeight="1">
      <c r="A8" s="44" t="s">
        <v>94</v>
      </c>
      <c r="B8" s="45"/>
      <c r="C8" s="45"/>
      <c r="D8" s="45"/>
      <c r="E8" s="45"/>
      <c r="F8" s="8"/>
    </row>
    <row r="9" spans="1:6" ht="39.5" customHeight="1" thickBot="1">
      <c r="A9" s="46" t="s">
        <v>95</v>
      </c>
      <c r="B9" s="47"/>
      <c r="C9" s="47"/>
      <c r="D9" s="47"/>
      <c r="E9" s="47"/>
      <c r="F9" s="8"/>
    </row>
    <row r="10" spans="1:6" ht="58.5" customHeight="1" thickBot="1">
      <c r="A10" s="39" t="s">
        <v>112</v>
      </c>
      <c r="B10" s="35" t="s">
        <v>97</v>
      </c>
      <c r="C10" s="36" t="s">
        <v>98</v>
      </c>
      <c r="D10" s="37" t="s">
        <v>0</v>
      </c>
      <c r="E10" s="38" t="s">
        <v>99</v>
      </c>
      <c r="F10" s="8"/>
    </row>
    <row r="11" spans="1:6" ht="16">
      <c r="A11" s="32" t="s">
        <v>88</v>
      </c>
      <c r="B11" s="33">
        <f>B12+B17</f>
        <v>0</v>
      </c>
      <c r="C11" s="33">
        <f>C12+C17</f>
        <v>0</v>
      </c>
      <c r="D11" s="33">
        <f>D12+D17</f>
        <v>0</v>
      </c>
      <c r="E11" s="34">
        <f>SUM(B11:D11)</f>
        <v>0</v>
      </c>
      <c r="F11" s="10" t="s">
        <v>100</v>
      </c>
    </row>
    <row r="12" spans="1:6">
      <c r="A12" s="11" t="s">
        <v>12</v>
      </c>
      <c r="B12" s="14">
        <f>SUM(B13:B16)</f>
        <v>0</v>
      </c>
      <c r="C12" s="14">
        <f>SUM(C13:C16)</f>
        <v>0</v>
      </c>
      <c r="D12" s="14">
        <f>SUM(D13:D16)</f>
        <v>0</v>
      </c>
      <c r="E12" s="14">
        <f t="shared" ref="E12:E25" si="0">SUM(B12:D12)</f>
        <v>0</v>
      </c>
      <c r="F12" s="8"/>
    </row>
    <row r="13" spans="1:6">
      <c r="A13" s="12" t="s">
        <v>1</v>
      </c>
      <c r="B13" s="15"/>
      <c r="C13" s="15"/>
      <c r="D13" s="15"/>
      <c r="E13" s="16">
        <f t="shared" si="0"/>
        <v>0</v>
      </c>
      <c r="F13" s="8"/>
    </row>
    <row r="14" spans="1:6">
      <c r="A14" s="12" t="s">
        <v>2</v>
      </c>
      <c r="B14" s="15"/>
      <c r="C14" s="15"/>
      <c r="D14" s="15"/>
      <c r="E14" s="16">
        <f t="shared" si="0"/>
        <v>0</v>
      </c>
      <c r="F14" s="8"/>
    </row>
    <row r="15" spans="1:6">
      <c r="A15" s="12" t="s">
        <v>104</v>
      </c>
      <c r="B15" s="15"/>
      <c r="C15" s="15"/>
      <c r="D15" s="15"/>
      <c r="E15" s="16">
        <f t="shared" si="0"/>
        <v>0</v>
      </c>
      <c r="F15" s="8"/>
    </row>
    <row r="16" spans="1:6">
      <c r="A16" s="12" t="s">
        <v>3</v>
      </c>
      <c r="B16" s="15"/>
      <c r="C16" s="15"/>
      <c r="D16" s="15"/>
      <c r="E16" s="16">
        <f t="shared" si="0"/>
        <v>0</v>
      </c>
      <c r="F16" s="8"/>
    </row>
    <row r="17" spans="1:6">
      <c r="A17" s="11" t="s">
        <v>13</v>
      </c>
      <c r="B17" s="9">
        <f>SUM(B18:B25)</f>
        <v>0</v>
      </c>
      <c r="C17" s="9">
        <f t="shared" ref="C17:D17" si="1">SUM(C18:C25)</f>
        <v>0</v>
      </c>
      <c r="D17" s="9">
        <f t="shared" si="1"/>
        <v>0</v>
      </c>
      <c r="E17" s="9">
        <f t="shared" si="0"/>
        <v>0</v>
      </c>
      <c r="F17" s="8"/>
    </row>
    <row r="18" spans="1:6">
      <c r="A18" s="12" t="s">
        <v>4</v>
      </c>
      <c r="B18" s="15"/>
      <c r="C18" s="15"/>
      <c r="D18" s="15"/>
      <c r="E18" s="16">
        <f t="shared" si="0"/>
        <v>0</v>
      </c>
      <c r="F18" s="8"/>
    </row>
    <row r="19" spans="1:6">
      <c r="A19" s="12" t="s">
        <v>5</v>
      </c>
      <c r="B19" s="15"/>
      <c r="C19" s="15"/>
      <c r="D19" s="15"/>
      <c r="E19" s="16">
        <f t="shared" si="0"/>
        <v>0</v>
      </c>
      <c r="F19" s="8"/>
    </row>
    <row r="20" spans="1:6">
      <c r="A20" s="12" t="s">
        <v>6</v>
      </c>
      <c r="B20" s="15"/>
      <c r="C20" s="15"/>
      <c r="D20" s="15"/>
      <c r="E20" s="16">
        <f t="shared" si="0"/>
        <v>0</v>
      </c>
      <c r="F20" s="8"/>
    </row>
    <row r="21" spans="1:6">
      <c r="A21" s="12" t="s">
        <v>7</v>
      </c>
      <c r="B21" s="15"/>
      <c r="C21" s="15"/>
      <c r="D21" s="15"/>
      <c r="E21" s="16">
        <f t="shared" si="0"/>
        <v>0</v>
      </c>
      <c r="F21" s="8"/>
    </row>
    <row r="22" spans="1:6">
      <c r="A22" s="12" t="s">
        <v>8</v>
      </c>
      <c r="B22" s="15"/>
      <c r="C22" s="15"/>
      <c r="D22" s="15"/>
      <c r="E22" s="16">
        <f t="shared" si="0"/>
        <v>0</v>
      </c>
      <c r="F22" s="8"/>
    </row>
    <row r="23" spans="1:6">
      <c r="A23" s="12" t="s">
        <v>9</v>
      </c>
      <c r="B23" s="15"/>
      <c r="C23" s="15"/>
      <c r="D23" s="15"/>
      <c r="E23" s="16">
        <f t="shared" si="0"/>
        <v>0</v>
      </c>
      <c r="F23" s="8"/>
    </row>
    <row r="24" spans="1:6">
      <c r="A24" s="12" t="s">
        <v>10</v>
      </c>
      <c r="B24" s="15"/>
      <c r="C24" s="15"/>
      <c r="D24" s="15"/>
      <c r="E24" s="16">
        <f t="shared" si="0"/>
        <v>0</v>
      </c>
      <c r="F24" s="8"/>
    </row>
    <row r="25" spans="1:6">
      <c r="A25" s="12" t="s">
        <v>11</v>
      </c>
      <c r="B25" s="15"/>
      <c r="C25" s="15"/>
      <c r="D25" s="15"/>
      <c r="E25" s="16">
        <f t="shared" si="0"/>
        <v>0</v>
      </c>
      <c r="F25" s="8"/>
    </row>
    <row r="27" spans="1:6" ht="28">
      <c r="A27" s="3"/>
      <c r="B27" s="4" t="s">
        <v>97</v>
      </c>
      <c r="C27" s="5" t="s">
        <v>98</v>
      </c>
      <c r="D27" s="4" t="s">
        <v>0</v>
      </c>
      <c r="E27" s="4" t="s">
        <v>99</v>
      </c>
    </row>
    <row r="28" spans="1:6">
      <c r="A28" s="11" t="s">
        <v>14</v>
      </c>
      <c r="B28" s="18">
        <f>B29+B39+B42+B46+B49+B56</f>
        <v>0</v>
      </c>
      <c r="C28" s="18">
        <f>C29+C39+C42+C46+C49+C56</f>
        <v>0</v>
      </c>
      <c r="D28" s="18">
        <f>D29+D39+D42+D46+D49+D56</f>
        <v>0</v>
      </c>
      <c r="E28" s="19">
        <f>SUM(B28:D28)</f>
        <v>0</v>
      </c>
      <c r="F28" s="10" t="s">
        <v>113</v>
      </c>
    </row>
    <row r="29" spans="1:6" ht="16.5" customHeight="1">
      <c r="A29" s="11" t="s">
        <v>15</v>
      </c>
      <c r="B29" s="18">
        <f>SUM(B30:B38)</f>
        <v>0</v>
      </c>
      <c r="C29" s="18">
        <f>SUM(C30:C38)</f>
        <v>0</v>
      </c>
      <c r="D29" s="18">
        <f>SUM(D30:D38)</f>
        <v>0</v>
      </c>
      <c r="E29" s="18">
        <f>SUM(B29:D29)</f>
        <v>0</v>
      </c>
    </row>
    <row r="30" spans="1:6">
      <c r="A30" s="12" t="s">
        <v>16</v>
      </c>
      <c r="B30" s="20"/>
      <c r="C30" s="20"/>
      <c r="D30" s="20"/>
      <c r="E30" s="21"/>
    </row>
    <row r="31" spans="1:6">
      <c r="A31" s="12" t="s">
        <v>105</v>
      </c>
      <c r="B31" s="20"/>
      <c r="C31" s="20"/>
      <c r="D31" s="20"/>
      <c r="E31" s="21"/>
    </row>
    <row r="32" spans="1:6">
      <c r="A32" s="12" t="s">
        <v>17</v>
      </c>
      <c r="B32" s="20"/>
      <c r="C32" s="20"/>
      <c r="D32" s="20"/>
      <c r="E32" s="21"/>
    </row>
    <row r="33" spans="1:5">
      <c r="A33" s="12" t="s">
        <v>18</v>
      </c>
      <c r="B33" s="20"/>
      <c r="C33" s="20"/>
      <c r="D33" s="20"/>
      <c r="E33" s="21"/>
    </row>
    <row r="34" spans="1:5">
      <c r="A34" s="12" t="s">
        <v>19</v>
      </c>
      <c r="B34" s="20"/>
      <c r="C34" s="20"/>
      <c r="D34" s="20"/>
      <c r="E34" s="21"/>
    </row>
    <row r="35" spans="1:5">
      <c r="A35" s="12" t="s">
        <v>20</v>
      </c>
      <c r="B35" s="20"/>
      <c r="C35" s="20"/>
      <c r="D35" s="20"/>
      <c r="E35" s="21"/>
    </row>
    <row r="36" spans="1:5">
      <c r="A36" s="12" t="s">
        <v>21</v>
      </c>
      <c r="B36" s="20"/>
      <c r="C36" s="20"/>
      <c r="D36" s="20"/>
      <c r="E36" s="21"/>
    </row>
    <row r="37" spans="1:5">
      <c r="A37" s="12" t="s">
        <v>22</v>
      </c>
      <c r="B37" s="20"/>
      <c r="C37" s="20"/>
      <c r="D37" s="20"/>
      <c r="E37" s="21"/>
    </row>
    <row r="38" spans="1:5">
      <c r="A38" s="12" t="s">
        <v>106</v>
      </c>
      <c r="B38" s="20"/>
      <c r="C38" s="20"/>
      <c r="D38" s="20"/>
      <c r="E38" s="21"/>
    </row>
    <row r="39" spans="1:5">
      <c r="A39" s="11" t="s">
        <v>27</v>
      </c>
      <c r="B39" s="18">
        <f>SUM(B40:B41)</f>
        <v>0</v>
      </c>
      <c r="C39" s="18">
        <f>SUM(C40:C41)</f>
        <v>0</v>
      </c>
      <c r="D39" s="18">
        <f>SUM(D40:D41)</f>
        <v>0</v>
      </c>
      <c r="E39" s="18">
        <f>SUM(B39:D39)</f>
        <v>0</v>
      </c>
    </row>
    <row r="40" spans="1:5">
      <c r="A40" s="12" t="s">
        <v>23</v>
      </c>
      <c r="B40" s="20"/>
      <c r="C40" s="20"/>
      <c r="D40" s="20"/>
      <c r="E40" s="21"/>
    </row>
    <row r="41" spans="1:5">
      <c r="A41" s="12" t="s">
        <v>24</v>
      </c>
      <c r="B41" s="20"/>
      <c r="C41" s="20"/>
      <c r="D41" s="20"/>
      <c r="E41" s="21"/>
    </row>
    <row r="42" spans="1:5">
      <c r="A42" s="11" t="s">
        <v>28</v>
      </c>
      <c r="B42" s="18">
        <f>SUM(B43:B45)</f>
        <v>0</v>
      </c>
      <c r="C42" s="18">
        <f>SUM(C43:C45)</f>
        <v>0</v>
      </c>
      <c r="D42" s="18">
        <f>SUM(D43:D45)</f>
        <v>0</v>
      </c>
      <c r="E42" s="18">
        <f>SUM(B42:D42)</f>
        <v>0</v>
      </c>
    </row>
    <row r="43" spans="1:5">
      <c r="A43" s="12" t="s">
        <v>25</v>
      </c>
      <c r="B43" s="20"/>
      <c r="C43" s="20"/>
      <c r="D43" s="20"/>
      <c r="E43" s="21"/>
    </row>
    <row r="44" spans="1:5">
      <c r="A44" s="12" t="s">
        <v>26</v>
      </c>
      <c r="B44" s="20"/>
      <c r="C44" s="20"/>
      <c r="D44" s="20"/>
      <c r="E44" s="21"/>
    </row>
    <row r="45" spans="1:5">
      <c r="A45" s="12" t="s">
        <v>101</v>
      </c>
      <c r="B45" s="20"/>
      <c r="C45" s="20"/>
      <c r="D45" s="20"/>
      <c r="E45" s="21"/>
    </row>
    <row r="46" spans="1:5">
      <c r="A46" s="11" t="s">
        <v>29</v>
      </c>
      <c r="B46" s="18">
        <f>SUM(B47:B48)</f>
        <v>0</v>
      </c>
      <c r="C46" s="18">
        <f>SUM(C47:C48)</f>
        <v>0</v>
      </c>
      <c r="D46" s="18">
        <f>SUM(D47:D48)</f>
        <v>0</v>
      </c>
      <c r="E46" s="18">
        <f>SUM(E42:E45)</f>
        <v>0</v>
      </c>
    </row>
    <row r="47" spans="1:5">
      <c r="A47" s="12" t="s">
        <v>26</v>
      </c>
      <c r="B47" s="20"/>
      <c r="C47" s="20"/>
      <c r="D47" s="20"/>
      <c r="E47" s="21"/>
    </row>
    <row r="48" spans="1:5">
      <c r="A48" s="12" t="s">
        <v>118</v>
      </c>
      <c r="B48" s="20"/>
      <c r="C48" s="20"/>
      <c r="D48" s="20"/>
      <c r="E48" s="21"/>
    </row>
    <row r="49" spans="1:5">
      <c r="A49" s="11" t="s">
        <v>34</v>
      </c>
      <c r="B49" s="18">
        <f>SUM(B50:B55)</f>
        <v>0</v>
      </c>
      <c r="C49" s="18">
        <f>SUM(C50:C55)</f>
        <v>0</v>
      </c>
      <c r="D49" s="18">
        <f>SUM(D50:D55)</f>
        <v>0</v>
      </c>
      <c r="E49" s="18">
        <f>SUM(E46)</f>
        <v>0</v>
      </c>
    </row>
    <row r="50" spans="1:5">
      <c r="A50" s="12" t="s">
        <v>30</v>
      </c>
      <c r="B50" s="20"/>
      <c r="C50" s="20"/>
      <c r="D50" s="20"/>
      <c r="E50" s="21"/>
    </row>
    <row r="51" spans="1:5">
      <c r="A51" s="12" t="s">
        <v>31</v>
      </c>
      <c r="B51" s="20"/>
      <c r="C51" s="20"/>
      <c r="D51" s="20"/>
      <c r="E51" s="21"/>
    </row>
    <row r="52" spans="1:5">
      <c r="A52" s="12" t="s">
        <v>119</v>
      </c>
      <c r="B52" s="20"/>
      <c r="C52" s="20"/>
      <c r="D52" s="20"/>
      <c r="E52" s="21"/>
    </row>
    <row r="53" spans="1:5">
      <c r="A53" s="12" t="s">
        <v>32</v>
      </c>
      <c r="B53" s="20"/>
      <c r="C53" s="20"/>
      <c r="D53" s="20"/>
      <c r="E53" s="21"/>
    </row>
    <row r="54" spans="1:5">
      <c r="A54" s="12" t="s">
        <v>33</v>
      </c>
      <c r="B54" s="20"/>
      <c r="C54" s="20"/>
      <c r="D54" s="20"/>
      <c r="E54" s="21"/>
    </row>
    <row r="55" spans="1:5">
      <c r="A55" s="12" t="s">
        <v>107</v>
      </c>
      <c r="B55" s="20"/>
      <c r="C55" s="20"/>
      <c r="D55" s="20"/>
      <c r="E55" s="21"/>
    </row>
    <row r="56" spans="1:5">
      <c r="A56" s="11" t="s">
        <v>39</v>
      </c>
      <c r="B56" s="18">
        <f>SUM(B57:B62)</f>
        <v>0</v>
      </c>
      <c r="C56" s="18">
        <f>SUM(C57:C62)</f>
        <v>0</v>
      </c>
      <c r="D56" s="18">
        <f>SUM(D57:D62)</f>
        <v>0</v>
      </c>
      <c r="E56" s="18">
        <f>SUM(E49)</f>
        <v>0</v>
      </c>
    </row>
    <row r="57" spans="1:5">
      <c r="A57" s="12" t="s">
        <v>35</v>
      </c>
      <c r="B57" s="20"/>
      <c r="C57" s="20"/>
      <c r="D57" s="20"/>
      <c r="E57" s="21"/>
    </row>
    <row r="58" spans="1:5">
      <c r="A58" s="12" t="s">
        <v>109</v>
      </c>
      <c r="B58" s="20"/>
      <c r="C58" s="20"/>
      <c r="D58" s="20"/>
      <c r="E58" s="21"/>
    </row>
    <row r="59" spans="1:5">
      <c r="A59" s="12" t="s">
        <v>108</v>
      </c>
      <c r="B59" s="20"/>
      <c r="C59" s="20"/>
      <c r="D59" s="20"/>
      <c r="E59" s="21"/>
    </row>
    <row r="60" spans="1:5">
      <c r="A60" s="12" t="s">
        <v>36</v>
      </c>
      <c r="B60" s="20"/>
      <c r="C60" s="20"/>
      <c r="D60" s="20"/>
      <c r="E60" s="21"/>
    </row>
    <row r="61" spans="1:5">
      <c r="A61" s="12" t="s">
        <v>37</v>
      </c>
      <c r="B61" s="20"/>
      <c r="C61" s="20"/>
      <c r="D61" s="20"/>
      <c r="E61" s="21"/>
    </row>
    <row r="62" spans="1:5">
      <c r="A62" s="12" t="s">
        <v>38</v>
      </c>
      <c r="B62" s="20"/>
      <c r="C62" s="20"/>
      <c r="D62" s="20"/>
      <c r="E62" s="21"/>
    </row>
    <row r="63" spans="1:5">
      <c r="A63" s="25"/>
      <c r="B63" s="6"/>
      <c r="C63" s="6"/>
      <c r="D63" s="6"/>
      <c r="E63" s="7"/>
    </row>
    <row r="64" spans="1:5" ht="28">
      <c r="A64" s="12"/>
      <c r="B64" s="4" t="s">
        <v>97</v>
      </c>
      <c r="C64" s="5" t="s">
        <v>98</v>
      </c>
      <c r="D64" s="4" t="s">
        <v>0</v>
      </c>
      <c r="E64" s="4" t="s">
        <v>99</v>
      </c>
    </row>
    <row r="65" spans="1:6">
      <c r="A65" s="11" t="s">
        <v>47</v>
      </c>
      <c r="B65" s="18">
        <f>B66+B75</f>
        <v>0</v>
      </c>
      <c r="C65" s="18">
        <f>C66+C75</f>
        <v>0</v>
      </c>
      <c r="D65" s="18">
        <f>D66+D75</f>
        <v>0</v>
      </c>
      <c r="E65" s="19">
        <f>SUM(B65:D65)</f>
        <v>0</v>
      </c>
      <c r="F65" s="10" t="s">
        <v>114</v>
      </c>
    </row>
    <row r="66" spans="1:6">
      <c r="A66" s="11" t="s">
        <v>49</v>
      </c>
      <c r="B66" s="18">
        <f>SUM(B67:B74)</f>
        <v>0</v>
      </c>
      <c r="C66" s="18">
        <f>SUM(C67:C74)</f>
        <v>0</v>
      </c>
      <c r="D66" s="18">
        <f>SUM(D67:D74)</f>
        <v>0</v>
      </c>
      <c r="E66" s="18">
        <f>SUM(B66:D66)</f>
        <v>0</v>
      </c>
    </row>
    <row r="67" spans="1:6">
      <c r="A67" s="12" t="s">
        <v>40</v>
      </c>
      <c r="B67" s="20"/>
      <c r="C67" s="20"/>
      <c r="D67" s="20"/>
      <c r="E67" s="21"/>
    </row>
    <row r="68" spans="1:6">
      <c r="A68" s="12" t="s">
        <v>41</v>
      </c>
      <c r="B68" s="20"/>
      <c r="C68" s="20"/>
      <c r="D68" s="20"/>
      <c r="E68" s="21"/>
    </row>
    <row r="69" spans="1:6">
      <c r="A69" s="12" t="s">
        <v>110</v>
      </c>
      <c r="B69" s="20"/>
      <c r="C69" s="20"/>
      <c r="D69" s="20"/>
      <c r="E69" s="21"/>
    </row>
    <row r="70" spans="1:6">
      <c r="A70" s="12" t="s">
        <v>42</v>
      </c>
      <c r="B70" s="20"/>
      <c r="C70" s="20"/>
      <c r="D70" s="20"/>
      <c r="E70" s="21"/>
    </row>
    <row r="71" spans="1:6">
      <c r="A71" s="12" t="s">
        <v>43</v>
      </c>
      <c r="B71" s="20"/>
      <c r="C71" s="20"/>
      <c r="D71" s="20"/>
      <c r="E71" s="21"/>
    </row>
    <row r="72" spans="1:6">
      <c r="A72" s="12" t="s">
        <v>44</v>
      </c>
      <c r="B72" s="20"/>
      <c r="C72" s="20"/>
      <c r="D72" s="20"/>
      <c r="E72" s="21"/>
    </row>
    <row r="73" spans="1:6">
      <c r="A73" s="12" t="s">
        <v>45</v>
      </c>
      <c r="B73" s="20"/>
      <c r="C73" s="20"/>
      <c r="D73" s="20"/>
      <c r="E73" s="21"/>
    </row>
    <row r="74" spans="1:6">
      <c r="A74" s="12" t="s">
        <v>46</v>
      </c>
      <c r="B74" s="20"/>
      <c r="C74" s="20"/>
      <c r="D74" s="20"/>
      <c r="E74" s="21"/>
    </row>
    <row r="75" spans="1:6">
      <c r="A75" s="11" t="s">
        <v>48</v>
      </c>
      <c r="B75" s="18">
        <f>SUM(B76:B82)</f>
        <v>0</v>
      </c>
      <c r="C75" s="18">
        <f>SUM(C76:C82)</f>
        <v>0</v>
      </c>
      <c r="D75" s="18">
        <f>SUM(D76:D82)</f>
        <v>0</v>
      </c>
      <c r="E75" s="18">
        <f>SUM(B75:D75)</f>
        <v>0</v>
      </c>
    </row>
    <row r="76" spans="1:6">
      <c r="A76" s="12" t="s">
        <v>111</v>
      </c>
      <c r="B76" s="20"/>
      <c r="C76" s="20"/>
      <c r="D76" s="20"/>
      <c r="E76" s="21"/>
    </row>
    <row r="77" spans="1:6">
      <c r="A77" s="12" t="s">
        <v>50</v>
      </c>
      <c r="B77" s="20"/>
      <c r="C77" s="20"/>
      <c r="D77" s="20"/>
      <c r="E77" s="21"/>
    </row>
    <row r="78" spans="1:6">
      <c r="A78" s="12" t="s">
        <v>51</v>
      </c>
      <c r="B78" s="20"/>
      <c r="C78" s="20"/>
      <c r="D78" s="20"/>
      <c r="E78" s="21"/>
    </row>
    <row r="79" spans="1:6">
      <c r="A79" s="12" t="s">
        <v>52</v>
      </c>
      <c r="B79" s="20"/>
      <c r="C79" s="20"/>
      <c r="D79" s="20"/>
      <c r="E79" s="21"/>
    </row>
    <row r="80" spans="1:6">
      <c r="A80" s="12" t="s">
        <v>53</v>
      </c>
      <c r="B80" s="20"/>
      <c r="C80" s="20"/>
      <c r="D80" s="20"/>
      <c r="E80" s="21"/>
    </row>
    <row r="81" spans="1:6">
      <c r="A81" s="12" t="s">
        <v>54</v>
      </c>
      <c r="B81" s="20"/>
      <c r="C81" s="20"/>
      <c r="D81" s="20"/>
      <c r="E81" s="21"/>
    </row>
    <row r="82" spans="1:6">
      <c r="A82" s="12" t="s">
        <v>55</v>
      </c>
      <c r="B82" s="20"/>
      <c r="C82" s="20"/>
      <c r="D82" s="20"/>
      <c r="E82" s="21"/>
    </row>
    <row r="83" spans="1:6" ht="15" thickBot="1">
      <c r="A83" s="29"/>
      <c r="B83" s="27"/>
      <c r="C83" s="27"/>
      <c r="D83" s="27"/>
      <c r="E83" s="28"/>
    </row>
    <row r="84" spans="1:6" ht="15" thickBot="1">
      <c r="A84" s="30" t="s">
        <v>99</v>
      </c>
      <c r="B84" s="18">
        <f>B11+B28+B65</f>
        <v>0</v>
      </c>
      <c r="C84" s="18">
        <f>C11+C28+C65</f>
        <v>0</v>
      </c>
      <c r="D84" s="18">
        <f>D11+D28+D65</f>
        <v>0</v>
      </c>
      <c r="E84" s="23">
        <f>SUM(B84:D84)</f>
        <v>0</v>
      </c>
      <c r="F84" s="10" t="s">
        <v>122</v>
      </c>
    </row>
    <row r="85" spans="1:6">
      <c r="E85" s="24">
        <f>(E84/F85)</f>
        <v>0</v>
      </c>
      <c r="F85" s="17">
        <v>165</v>
      </c>
    </row>
    <row r="86" spans="1:6">
      <c r="A86" s="31" t="s">
        <v>121</v>
      </c>
    </row>
    <row r="87" spans="1:6" ht="28">
      <c r="A87" s="12"/>
      <c r="B87" s="4" t="s">
        <v>97</v>
      </c>
      <c r="C87" s="5" t="s">
        <v>98</v>
      </c>
      <c r="D87" s="4" t="s">
        <v>0</v>
      </c>
      <c r="E87" s="4" t="s">
        <v>99</v>
      </c>
    </row>
    <row r="88" spans="1:6">
      <c r="A88" s="11" t="s">
        <v>56</v>
      </c>
      <c r="B88" s="18">
        <f>SUM(B89:B105)</f>
        <v>0</v>
      </c>
      <c r="C88" s="18">
        <f>SUM(C89:C105)</f>
        <v>0</v>
      </c>
      <c r="D88" s="18">
        <f>SUM(D89:D105)</f>
        <v>0</v>
      </c>
      <c r="E88" s="19">
        <f>SUM(B88:D88)</f>
        <v>0</v>
      </c>
      <c r="F88" s="10" t="s">
        <v>115</v>
      </c>
    </row>
    <row r="89" spans="1:6">
      <c r="A89" s="12" t="s">
        <v>57</v>
      </c>
      <c r="B89" s="20"/>
      <c r="C89" s="20"/>
      <c r="D89" s="20"/>
      <c r="E89" s="21"/>
    </row>
    <row r="90" spans="1:6">
      <c r="A90" s="12" t="s">
        <v>58</v>
      </c>
      <c r="B90" s="20"/>
      <c r="C90" s="20"/>
      <c r="D90" s="20"/>
      <c r="E90" s="21"/>
    </row>
    <row r="91" spans="1:6">
      <c r="A91" s="12" t="s">
        <v>59</v>
      </c>
      <c r="B91" s="20"/>
      <c r="C91" s="20"/>
      <c r="D91" s="20"/>
      <c r="E91" s="21"/>
    </row>
    <row r="92" spans="1:6">
      <c r="A92" s="12" t="s">
        <v>60</v>
      </c>
      <c r="B92" s="20"/>
      <c r="C92" s="20"/>
      <c r="D92" s="20"/>
      <c r="E92" s="21"/>
    </row>
    <row r="93" spans="1:6">
      <c r="A93" s="26" t="s">
        <v>67</v>
      </c>
      <c r="B93" s="20"/>
      <c r="C93" s="20"/>
      <c r="D93" s="20"/>
      <c r="E93" s="21"/>
    </row>
    <row r="94" spans="1:6">
      <c r="A94" s="26" t="s">
        <v>68</v>
      </c>
      <c r="B94" s="20"/>
      <c r="C94" s="20"/>
      <c r="D94" s="20"/>
      <c r="E94" s="21"/>
    </row>
    <row r="95" spans="1:6">
      <c r="A95" s="26" t="s">
        <v>69</v>
      </c>
      <c r="B95" s="20"/>
      <c r="C95" s="20"/>
      <c r="D95" s="20"/>
      <c r="E95" s="21"/>
    </row>
    <row r="96" spans="1:6">
      <c r="A96" s="26" t="s">
        <v>70</v>
      </c>
      <c r="B96" s="20"/>
      <c r="C96" s="20"/>
      <c r="D96" s="20"/>
      <c r="E96" s="21"/>
    </row>
    <row r="97" spans="1:6">
      <c r="A97" s="26" t="s">
        <v>71</v>
      </c>
      <c r="B97" s="20"/>
      <c r="C97" s="20"/>
      <c r="D97" s="20"/>
      <c r="E97" s="21"/>
    </row>
    <row r="98" spans="1:6">
      <c r="A98" s="26" t="s">
        <v>72</v>
      </c>
      <c r="B98" s="20"/>
      <c r="C98" s="20"/>
      <c r="D98" s="20"/>
      <c r="E98" s="21"/>
    </row>
    <row r="99" spans="1:6">
      <c r="A99" s="12" t="s">
        <v>61</v>
      </c>
      <c r="B99" s="20"/>
      <c r="C99" s="20"/>
      <c r="D99" s="20"/>
      <c r="E99" s="21"/>
    </row>
    <row r="100" spans="1:6">
      <c r="A100" s="12" t="s">
        <v>62</v>
      </c>
      <c r="B100" s="20"/>
      <c r="C100" s="20"/>
      <c r="D100" s="20"/>
      <c r="E100" s="21"/>
    </row>
    <row r="101" spans="1:6">
      <c r="A101" s="12" t="s">
        <v>63</v>
      </c>
      <c r="B101" s="20"/>
      <c r="C101" s="20"/>
      <c r="D101" s="20"/>
      <c r="E101" s="21"/>
    </row>
    <row r="102" spans="1:6">
      <c r="A102" s="12" t="s">
        <v>64</v>
      </c>
      <c r="B102" s="20"/>
      <c r="C102" s="20"/>
      <c r="D102" s="20"/>
      <c r="E102" s="21"/>
    </row>
    <row r="103" spans="1:6">
      <c r="A103" s="12" t="s">
        <v>120</v>
      </c>
      <c r="B103" s="20"/>
      <c r="C103" s="20"/>
      <c r="D103" s="20"/>
      <c r="E103" s="21"/>
    </row>
    <row r="104" spans="1:6">
      <c r="A104" s="12" t="s">
        <v>65</v>
      </c>
      <c r="B104" s="20"/>
      <c r="C104" s="20"/>
      <c r="D104" s="20"/>
      <c r="E104" s="21"/>
    </row>
    <row r="105" spans="1:6">
      <c r="A105" s="12" t="s">
        <v>66</v>
      </c>
      <c r="B105" s="20"/>
      <c r="C105" s="20"/>
      <c r="D105" s="20"/>
      <c r="E105" s="21"/>
    </row>
    <row r="106" spans="1:6" ht="15" thickBot="1">
      <c r="A106" s="25"/>
      <c r="B106" s="27"/>
      <c r="C106" s="27"/>
      <c r="D106" s="27"/>
      <c r="E106" s="28"/>
    </row>
    <row r="107" spans="1:6" ht="15" thickBot="1">
      <c r="A107" s="30" t="s">
        <v>99</v>
      </c>
      <c r="B107" s="18">
        <f>B84+B88</f>
        <v>0</v>
      </c>
      <c r="C107" s="18">
        <f>C84+C88</f>
        <v>0</v>
      </c>
      <c r="D107" s="18">
        <f>D84+D88</f>
        <v>0</v>
      </c>
      <c r="E107" s="23">
        <f>SUM(B107:D107)</f>
        <v>0</v>
      </c>
      <c r="F107" s="10" t="s">
        <v>124</v>
      </c>
    </row>
    <row r="108" spans="1:6">
      <c r="E108" s="24">
        <f>(E107/F108)</f>
        <v>0</v>
      </c>
      <c r="F108" s="17">
        <v>216</v>
      </c>
    </row>
    <row r="109" spans="1:6">
      <c r="A109" s="31" t="s">
        <v>123</v>
      </c>
    </row>
    <row r="110" spans="1:6" ht="28">
      <c r="A110" s="12"/>
      <c r="B110" s="4" t="s">
        <v>97</v>
      </c>
      <c r="C110" s="5" t="s">
        <v>98</v>
      </c>
      <c r="D110" s="4" t="s">
        <v>0</v>
      </c>
      <c r="E110" s="4" t="s">
        <v>99</v>
      </c>
    </row>
    <row r="111" spans="1:6">
      <c r="A111" s="11" t="s">
        <v>73</v>
      </c>
      <c r="B111" s="18">
        <f>SUM(B112:B125)</f>
        <v>0</v>
      </c>
      <c r="C111" s="18">
        <f>SUM(C112:C125)</f>
        <v>0</v>
      </c>
      <c r="D111" s="18">
        <f>SUM(D112:D125)</f>
        <v>0</v>
      </c>
      <c r="E111" s="19">
        <f>SUM(B111:D111)</f>
        <v>0</v>
      </c>
      <c r="F111" s="10" t="s">
        <v>116</v>
      </c>
    </row>
    <row r="112" spans="1:6">
      <c r="A112" s="12" t="s">
        <v>74</v>
      </c>
      <c r="B112" s="20"/>
      <c r="C112" s="20"/>
      <c r="D112" s="20"/>
      <c r="E112" s="21"/>
    </row>
    <row r="113" spans="1:6">
      <c r="A113" s="12" t="s">
        <v>75</v>
      </c>
      <c r="B113" s="20"/>
      <c r="C113" s="20"/>
      <c r="D113" s="20"/>
      <c r="E113" s="21"/>
    </row>
    <row r="114" spans="1:6">
      <c r="A114" s="12" t="s">
        <v>76</v>
      </c>
      <c r="B114" s="20"/>
      <c r="C114" s="20"/>
      <c r="D114" s="20"/>
      <c r="E114" s="21"/>
    </row>
    <row r="115" spans="1:6">
      <c r="A115" s="12" t="s">
        <v>77</v>
      </c>
      <c r="B115" s="20"/>
      <c r="C115" s="20"/>
      <c r="D115" s="20"/>
      <c r="E115" s="21"/>
    </row>
    <row r="116" spans="1:6">
      <c r="A116" s="12" t="s">
        <v>85</v>
      </c>
      <c r="B116" s="20"/>
      <c r="C116" s="20"/>
      <c r="D116" s="20"/>
      <c r="E116" s="21"/>
    </row>
    <row r="117" spans="1:6">
      <c r="A117" s="12" t="s">
        <v>86</v>
      </c>
      <c r="B117" s="20"/>
      <c r="C117" s="20"/>
      <c r="D117" s="20"/>
      <c r="E117" s="21"/>
    </row>
    <row r="118" spans="1:6">
      <c r="A118" s="12" t="s">
        <v>87</v>
      </c>
      <c r="B118" s="20"/>
      <c r="C118" s="20"/>
      <c r="D118" s="20"/>
      <c r="E118" s="21"/>
    </row>
    <row r="119" spans="1:6">
      <c r="A119" s="12" t="s">
        <v>78</v>
      </c>
      <c r="B119" s="20"/>
      <c r="C119" s="20"/>
      <c r="D119" s="20"/>
      <c r="E119" s="21"/>
    </row>
    <row r="120" spans="1:6">
      <c r="A120" s="12" t="s">
        <v>79</v>
      </c>
      <c r="B120" s="20"/>
      <c r="C120" s="20"/>
      <c r="D120" s="20"/>
      <c r="E120" s="21"/>
    </row>
    <row r="121" spans="1:6">
      <c r="A121" s="12" t="s">
        <v>80</v>
      </c>
      <c r="B121" s="20"/>
      <c r="C121" s="20"/>
      <c r="D121" s="20"/>
      <c r="E121" s="21"/>
    </row>
    <row r="122" spans="1:6">
      <c r="A122" s="12" t="s">
        <v>81</v>
      </c>
      <c r="B122" s="20"/>
      <c r="C122" s="20"/>
      <c r="D122" s="20"/>
      <c r="E122" s="21"/>
    </row>
    <row r="123" spans="1:6">
      <c r="A123" s="12" t="s">
        <v>82</v>
      </c>
      <c r="B123" s="20"/>
      <c r="C123" s="20"/>
      <c r="D123" s="20"/>
      <c r="E123" s="21"/>
    </row>
    <row r="124" spans="1:6">
      <c r="A124" s="12" t="s">
        <v>83</v>
      </c>
      <c r="B124" s="20"/>
      <c r="C124" s="20"/>
      <c r="D124" s="20"/>
      <c r="E124" s="21"/>
    </row>
    <row r="125" spans="1:6">
      <c r="A125" s="12" t="s">
        <v>84</v>
      </c>
      <c r="B125" s="20"/>
      <c r="C125" s="20"/>
      <c r="D125" s="20"/>
      <c r="E125" s="21"/>
    </row>
    <row r="126" spans="1:6" ht="15" thickBot="1"/>
    <row r="127" spans="1:6" ht="15" thickBot="1">
      <c r="A127" s="13" t="s">
        <v>99</v>
      </c>
      <c r="B127" s="18">
        <f>B11+B28+B65+B88+B111</f>
        <v>0</v>
      </c>
      <c r="C127" s="18">
        <f>C11+C28+C65+C88+C111</f>
        <v>0</v>
      </c>
      <c r="D127" s="22">
        <f>D11+D28+D65+D88+D111</f>
        <v>0</v>
      </c>
      <c r="E127" s="23">
        <f>SUM(B127:D127)</f>
        <v>0</v>
      </c>
      <c r="F127" s="10" t="s">
        <v>117</v>
      </c>
    </row>
    <row r="128" spans="1:6">
      <c r="E128" s="24">
        <f>(E127/F128)</f>
        <v>0</v>
      </c>
      <c r="F128" s="17">
        <v>258</v>
      </c>
    </row>
    <row r="129" spans="1:1">
      <c r="A129" s="40" t="s">
        <v>126</v>
      </c>
    </row>
    <row r="130" spans="1:1">
      <c r="A130" s="41" t="s">
        <v>127</v>
      </c>
    </row>
    <row r="131" spans="1:1">
      <c r="A131" s="41" t="s">
        <v>128</v>
      </c>
    </row>
  </sheetData>
  <sheetProtection password="9A8E" sheet="1" objects="1" scenarios="1" selectLockedCells="1"/>
  <mergeCells count="9">
    <mergeCell ref="A1:E1"/>
    <mergeCell ref="A7:E7"/>
    <mergeCell ref="A8:E8"/>
    <mergeCell ref="A9:E9"/>
    <mergeCell ref="A6:E6"/>
    <mergeCell ref="A5:E5"/>
    <mergeCell ref="A4:E4"/>
    <mergeCell ref="A3:E3"/>
    <mergeCell ref="A2:E2"/>
  </mergeCells>
  <hyperlinks>
    <hyperlink ref="A130" r:id="rId1" xr:uid="{00000000-0004-0000-0100-000000000000}"/>
    <hyperlink ref="A131" r:id="rId2" xr:uid="{00000000-0004-0000-0100-000001000000}"/>
  </hyperlinks>
  <pageMargins left="0.7" right="0.7" top="0.75" bottom="0.75" header="0.3" footer="0.3"/>
  <pageSetup scale="61" fitToHeight="0" orientation="landscape" horizontalDpi="4294967293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1219200</xdr:colOff>
                    <xdr:row>6</xdr:row>
                    <xdr:rowOff>88900</xdr:rowOff>
                  </from>
                  <to>
                    <xdr:col>0</xdr:col>
                    <xdr:colOff>2108200</xdr:colOff>
                    <xdr:row>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6261100</xdr:colOff>
                    <xdr:row>6</xdr:row>
                    <xdr:rowOff>88900</xdr:rowOff>
                  </from>
                  <to>
                    <xdr:col>0</xdr:col>
                    <xdr:colOff>6934200</xdr:colOff>
                    <xdr:row>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0</xdr:col>
                    <xdr:colOff>2235200</xdr:colOff>
                    <xdr:row>6</xdr:row>
                    <xdr:rowOff>101600</xdr:rowOff>
                  </from>
                  <to>
                    <xdr:col>0</xdr:col>
                    <xdr:colOff>3009900</xdr:colOff>
                    <xdr:row>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3149600</xdr:colOff>
                    <xdr:row>6</xdr:row>
                    <xdr:rowOff>101600</xdr:rowOff>
                  </from>
                  <to>
                    <xdr:col>0</xdr:col>
                    <xdr:colOff>3911600</xdr:colOff>
                    <xdr:row>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3975100</xdr:colOff>
                    <xdr:row>6</xdr:row>
                    <xdr:rowOff>88900</xdr:rowOff>
                  </from>
                  <to>
                    <xdr:col>0</xdr:col>
                    <xdr:colOff>4660900</xdr:colOff>
                    <xdr:row>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0</xdr:col>
                    <xdr:colOff>4686300</xdr:colOff>
                    <xdr:row>6</xdr:row>
                    <xdr:rowOff>88900</xdr:rowOff>
                  </from>
                  <to>
                    <xdr:col>0</xdr:col>
                    <xdr:colOff>5588000</xdr:colOff>
                    <xdr:row>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0</xdr:col>
                    <xdr:colOff>5651500</xdr:colOff>
                    <xdr:row>6</xdr:row>
                    <xdr:rowOff>88900</xdr:rowOff>
                  </from>
                  <to>
                    <xdr:col>0</xdr:col>
                    <xdr:colOff>6261100</xdr:colOff>
                    <xdr:row>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1206500</xdr:colOff>
                    <xdr:row>7</xdr:row>
                    <xdr:rowOff>101600</xdr:rowOff>
                  </from>
                  <to>
                    <xdr:col>0</xdr:col>
                    <xdr:colOff>2082800</xdr:colOff>
                    <xdr:row>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6451600</xdr:colOff>
                    <xdr:row>7</xdr:row>
                    <xdr:rowOff>101600</xdr:rowOff>
                  </from>
                  <to>
                    <xdr:col>0</xdr:col>
                    <xdr:colOff>7429500</xdr:colOff>
                    <xdr:row>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2108200</xdr:colOff>
                    <xdr:row>7</xdr:row>
                    <xdr:rowOff>101600</xdr:rowOff>
                  </from>
                  <to>
                    <xdr:col>0</xdr:col>
                    <xdr:colOff>3276600</xdr:colOff>
                    <xdr:row>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3327400</xdr:colOff>
                    <xdr:row>7</xdr:row>
                    <xdr:rowOff>101600</xdr:rowOff>
                  </from>
                  <to>
                    <xdr:col>0</xdr:col>
                    <xdr:colOff>4076700</xdr:colOff>
                    <xdr:row>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0</xdr:col>
                    <xdr:colOff>4152900</xdr:colOff>
                    <xdr:row>7</xdr:row>
                    <xdr:rowOff>101600</xdr:rowOff>
                  </from>
                  <to>
                    <xdr:col>0</xdr:col>
                    <xdr:colOff>4838700</xdr:colOff>
                    <xdr:row>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0</xdr:col>
                    <xdr:colOff>4940300</xdr:colOff>
                    <xdr:row>7</xdr:row>
                    <xdr:rowOff>101600</xdr:rowOff>
                  </from>
                  <to>
                    <xdr:col>0</xdr:col>
                    <xdr:colOff>5562600</xdr:colOff>
                    <xdr:row>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0</xdr:col>
                    <xdr:colOff>5676900</xdr:colOff>
                    <xdr:row>7</xdr:row>
                    <xdr:rowOff>101600</xdr:rowOff>
                  </from>
                  <to>
                    <xdr:col>0</xdr:col>
                    <xdr:colOff>6286500</xdr:colOff>
                    <xdr:row>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0</xdr:col>
                    <xdr:colOff>6921500</xdr:colOff>
                    <xdr:row>6</xdr:row>
                    <xdr:rowOff>88900</xdr:rowOff>
                  </from>
                  <to>
                    <xdr:col>0</xdr:col>
                    <xdr:colOff>7581900</xdr:colOff>
                    <xdr:row>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7264400</xdr:colOff>
                    <xdr:row>7</xdr:row>
                    <xdr:rowOff>101600</xdr:rowOff>
                  </from>
                  <to>
                    <xdr:col>0</xdr:col>
                    <xdr:colOff>7924800</xdr:colOff>
                    <xdr:row>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0</xdr:col>
                    <xdr:colOff>1193800</xdr:colOff>
                    <xdr:row>8</xdr:row>
                    <xdr:rowOff>88900</xdr:rowOff>
                  </from>
                  <to>
                    <xdr:col>0</xdr:col>
                    <xdr:colOff>2082800</xdr:colOff>
                    <xdr:row>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0</xdr:col>
                    <xdr:colOff>6438900</xdr:colOff>
                    <xdr:row>8</xdr:row>
                    <xdr:rowOff>88900</xdr:rowOff>
                  </from>
                  <to>
                    <xdr:col>0</xdr:col>
                    <xdr:colOff>7416800</xdr:colOff>
                    <xdr:row>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0</xdr:col>
                    <xdr:colOff>2108200</xdr:colOff>
                    <xdr:row>8</xdr:row>
                    <xdr:rowOff>88900</xdr:rowOff>
                  </from>
                  <to>
                    <xdr:col>0</xdr:col>
                    <xdr:colOff>3263900</xdr:colOff>
                    <xdr:row>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0</xdr:col>
                    <xdr:colOff>3314700</xdr:colOff>
                    <xdr:row>8</xdr:row>
                    <xdr:rowOff>88900</xdr:rowOff>
                  </from>
                  <to>
                    <xdr:col>0</xdr:col>
                    <xdr:colOff>4076700</xdr:colOff>
                    <xdr:row>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0</xdr:col>
                    <xdr:colOff>4140200</xdr:colOff>
                    <xdr:row>8</xdr:row>
                    <xdr:rowOff>88900</xdr:rowOff>
                  </from>
                  <to>
                    <xdr:col>0</xdr:col>
                    <xdr:colOff>4826000</xdr:colOff>
                    <xdr:row>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0</xdr:col>
                    <xdr:colOff>4927600</xdr:colOff>
                    <xdr:row>8</xdr:row>
                    <xdr:rowOff>88900</xdr:rowOff>
                  </from>
                  <to>
                    <xdr:col>0</xdr:col>
                    <xdr:colOff>5549900</xdr:colOff>
                    <xdr:row>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0</xdr:col>
                    <xdr:colOff>5664200</xdr:colOff>
                    <xdr:row>8</xdr:row>
                    <xdr:rowOff>88900</xdr:rowOff>
                  </from>
                  <to>
                    <xdr:col>0</xdr:col>
                    <xdr:colOff>6273800</xdr:colOff>
                    <xdr:row>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0</xdr:col>
                    <xdr:colOff>7264400</xdr:colOff>
                    <xdr:row>8</xdr:row>
                    <xdr:rowOff>88900</xdr:rowOff>
                  </from>
                  <to>
                    <xdr:col>0</xdr:col>
                    <xdr:colOff>7924800</xdr:colOff>
                    <xdr:row>8</xdr:row>
                    <xdr:rowOff>355600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11.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Feuil1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d'analyse préliminaire d'un site Internet</dc:title>
  <dc:creator>Allain Lagadic;allain@interactif.com</dc:creator>
  <cp:keywords>Analyse de site Internet</cp:keywords>
  <dc:description>Girlle d'analyse de site Internet développée  par Allain Lagadic, stratège marketing senior, interactif.com</dc:description>
  <cp:lastModifiedBy>David Annebicque</cp:lastModifiedBy>
  <cp:lastPrinted>2011-09-19T23:13:09Z</cp:lastPrinted>
  <dcterms:created xsi:type="dcterms:W3CDTF">2011-09-19T16:53:07Z</dcterms:created>
  <dcterms:modified xsi:type="dcterms:W3CDTF">2018-03-12T09:47:34Z</dcterms:modified>
  <cp:category>Analyse de site Internet</cp:category>
</cp:coreProperties>
</file>